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6" windowHeight="5820"/>
  </bookViews>
  <sheets>
    <sheet name="Sheet1" sheetId="1" r:id="rId1"/>
  </sheets>
  <definedNames>
    <definedName name="_xlnm.Print_Area" localSheetId="0">Sheet1!$A$1:$E$63</definedName>
  </definedNames>
  <calcPr calcId="145621"/>
</workbook>
</file>

<file path=xl/calcChain.xml><?xml version="1.0" encoding="utf-8"?>
<calcChain xmlns="http://schemas.openxmlformats.org/spreadsheetml/2006/main">
  <c r="C60" i="1" l="1"/>
  <c r="C58" i="1"/>
  <c r="D63" i="1"/>
  <c r="E53" i="1"/>
  <c r="C29" i="1"/>
  <c r="C25" i="1"/>
  <c r="C23" i="1"/>
  <c r="C22" i="1"/>
  <c r="C20" i="1"/>
  <c r="C63" i="1" l="1"/>
  <c r="E61" i="1"/>
  <c r="E51" i="1"/>
  <c r="E56" i="1" l="1"/>
  <c r="D36" i="1" l="1"/>
  <c r="C36" i="1"/>
  <c r="E18" i="1" l="1"/>
  <c r="E57" i="1" l="1"/>
  <c r="E54" i="1" l="1"/>
  <c r="E63" i="1" l="1"/>
  <c r="E25" i="1" l="1"/>
  <c r="E34" i="1" l="1"/>
  <c r="E36" i="1" l="1"/>
  <c r="E59" i="1" l="1"/>
  <c r="E62" i="1"/>
  <c r="E60" i="1"/>
  <c r="E58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<sst xmlns="http://schemas.openxmlformats.org/spreadsheetml/2006/main" count="107" uniqueCount="76">
  <si>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</si>
  <si>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</si>
  <si>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</si>
  <si>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</si>
  <si>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</si>
  <si>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</si>
  <si>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</si>
  <si>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</si>
  <si>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</si>
  <si>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</si>
  <si>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</si>
  <si>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</si>
  <si>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</si>
  <si>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</si>
  <si>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</si>
  <si>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</si>
  <si>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</si>
  <si>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</si>
  <si>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</si>
  <si>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</si>
  <si>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</si>
  <si>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</si>
  <si>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</si>
  <si>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</si>
  <si>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</si>
  <si>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</si>
  <si>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</si>
  <si>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</si>
  <si>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</si>
  <si>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</si>
  <si>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</si>
  <si>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</si>
  <si>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</si>
  <si>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</si>
  <si>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</si>
  <si>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</si>
  <si>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</si>
  <si>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</si>
  <si>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</si>
  <si>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</si>
  <si>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</si>
  <si>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</si>
  <si>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</si>
  <si>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</si>
  <si>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</si>
  <si>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</si>
  <si>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</si>
  <si>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</si>
  <si>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</si>
  <si>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</si>
  <si>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</si>
  <si>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</si>
  <si>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</si>
  <si>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</si>
  <si>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</si>
  <si>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</si>
  <si>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</si>
  <si>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</si>
  <si>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</si>
  <si>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</si>
  <si>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</si>
  <si>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</si>
  <si>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</si>
  <si>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</si>
  <si>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</si>
  <si>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</si>
  <si>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</si>
  <si>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</si>
  <si>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</si>
  <si>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</si>
  <si>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</si>
  <si>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Виконання інвестиційних проектів</t>
  </si>
  <si>
    <t>4017360</t>
  </si>
  <si>
    <t>4013220</t>
  </si>
  <si>
    <t>Звіт про використання бюджетних коштів за бюджетними програмами станом на 01.01.2019 р.</t>
  </si>
  <si>
    <t>Виконано станом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</si>
</sst>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topLeftCell="A47" zoomScaleNormal="100" zoomScaleSheetLayoutView="100" workbookViewId="0">
      <selection activeCell="G57" sqref="G57"/>
    </sheetView>
  </sheetViews>
  <sheetFormatPr defaultRowHeight="13.2" x14ac:dyDescent="0.25"/>
  <cols>
    <col min="1" max="1" width="64.109375" customWidth="1"/>
    <col min="2" max="2" width="15.6640625" customWidth="1"/>
    <col min="3" max="3" width="15.33203125" customWidth="1"/>
    <col min="4" max="4" width="14.33203125" customWidth="1"/>
    <col min="5" max="5" width="14.44140625" customWidth="1"/>
  </cols>
  <sheetData>
    <row r="1" spans="1:5" ht="18" x14ac:dyDescent="0.25">
      <c r="A1" s="1"/>
    </row>
    <row r="2" spans="1:5" x14ac:dyDescent="0.25">
      <c r="A2" s="25" t="s">
        <v>74</v>
      </c>
      <c r="B2" s="25"/>
      <c r="C2" s="25"/>
      <c r="D2" s="25"/>
      <c r="E2" s="25"/>
    </row>
    <row r="3" spans="1:5" ht="18" customHeight="1" x14ac:dyDescent="0.25">
      <c r="A3" s="25"/>
      <c r="B3" s="25"/>
      <c r="C3" s="25"/>
      <c r="D3" s="25"/>
      <c r="E3" s="25"/>
    </row>
    <row r="4" spans="1:5" s="6" customFormat="1" ht="16.8" x14ac:dyDescent="0.25">
      <c r="A4" s="26" t="s">
        <v>6</v>
      </c>
      <c r="B4" s="26"/>
      <c r="C4" s="26"/>
      <c r="D4" s="26"/>
      <c r="E4" s="26"/>
    </row>
    <row r="5" spans="1:5" ht="13.8" x14ac:dyDescent="0.25">
      <c r="A5" s="27" t="s">
        <v>7</v>
      </c>
      <c r="B5" s="27"/>
      <c r="C5" s="27"/>
      <c r="D5" s="27"/>
      <c r="E5" s="27"/>
    </row>
    <row r="6" spans="1:5" ht="15.75" customHeight="1" x14ac:dyDescent="0.25"/>
    <row r="7" spans="1:5" ht="16.8" x14ac:dyDescent="0.25">
      <c r="A7" s="28" t="s">
        <v>23</v>
      </c>
      <c r="B7" s="28"/>
      <c r="C7" s="28"/>
      <c r="D7" s="28"/>
      <c r="E7" s="28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21</v>
      </c>
      <c r="B9" s="22" t="s">
        <v>25</v>
      </c>
      <c r="C9" s="2" t="s">
        <v>30</v>
      </c>
      <c r="D9" s="2" t="s">
        <v>75</v>
      </c>
      <c r="E9" s="2" t="s">
        <v>29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50000000000003" customHeight="1" x14ac:dyDescent="0.25">
      <c r="A11" s="15" t="s">
        <v>9</v>
      </c>
      <c r="B11" s="16" t="s">
        <v>33</v>
      </c>
      <c r="C11" s="19">
        <v>69898.3</v>
      </c>
      <c r="D11" s="17">
        <v>68524.100000000006</v>
      </c>
      <c r="E11" s="18">
        <f>D11/C11*100</f>
        <v>98.034000826915673</v>
      </c>
    </row>
    <row r="12" spans="1:5" ht="19.5" customHeight="1" x14ac:dyDescent="0.25">
      <c r="A12" s="15" t="s">
        <v>31</v>
      </c>
      <c r="B12" s="16" t="s">
        <v>34</v>
      </c>
      <c r="C12" s="19">
        <v>278386.59999999998</v>
      </c>
      <c r="D12" s="17">
        <v>272601.09999999998</v>
      </c>
      <c r="E12" s="18">
        <f t="shared" ref="E12:E36" si="0">D12/C12*100</f>
        <v>97.921774970490688</v>
      </c>
    </row>
    <row r="13" spans="1:5" ht="63" customHeight="1" x14ac:dyDescent="0.25">
      <c r="A13" s="15" t="s">
        <v>32</v>
      </c>
      <c r="B13" s="16" t="s">
        <v>35</v>
      </c>
      <c r="C13" s="19">
        <v>442988.78</v>
      </c>
      <c r="D13" s="17">
        <v>438610.1</v>
      </c>
      <c r="E13" s="18">
        <f t="shared" si="0"/>
        <v>99.011559615573091</v>
      </c>
    </row>
    <row r="14" spans="1:5" ht="33.75" customHeight="1" x14ac:dyDescent="0.25">
      <c r="A14" s="15" t="s">
        <v>10</v>
      </c>
      <c r="B14" s="16" t="s">
        <v>36</v>
      </c>
      <c r="C14" s="19">
        <v>1537.8</v>
      </c>
      <c r="D14" s="17">
        <v>1524</v>
      </c>
      <c r="E14" s="18">
        <f t="shared" si="0"/>
        <v>99.102614124073355</v>
      </c>
    </row>
    <row r="15" spans="1:5" ht="58.95" customHeight="1" x14ac:dyDescent="0.25">
      <c r="A15" s="15" t="s">
        <v>52</v>
      </c>
      <c r="B15" s="16" t="s">
        <v>37</v>
      </c>
      <c r="C15" s="19">
        <v>259.5</v>
      </c>
      <c r="D15" s="17">
        <v>254.2</v>
      </c>
      <c r="E15" s="18">
        <f t="shared" si="0"/>
        <v>97.957610789980734</v>
      </c>
    </row>
    <row r="16" spans="1:5" ht="62.4" customHeight="1" x14ac:dyDescent="0.25">
      <c r="A16" s="15" t="s">
        <v>13</v>
      </c>
      <c r="B16" s="16" t="s">
        <v>38</v>
      </c>
      <c r="C16" s="19">
        <v>57495.5</v>
      </c>
      <c r="D16" s="17">
        <v>55880.6</v>
      </c>
      <c r="E16" s="18">
        <f t="shared" si="0"/>
        <v>97.191258446313185</v>
      </c>
    </row>
    <row r="17" spans="1:5" ht="40.950000000000003" customHeight="1" x14ac:dyDescent="0.25">
      <c r="A17" s="15" t="s">
        <v>14</v>
      </c>
      <c r="B17" s="16" t="s">
        <v>39</v>
      </c>
      <c r="C17" s="19">
        <v>19153.599999999999</v>
      </c>
      <c r="D17" s="17">
        <v>18915.7</v>
      </c>
      <c r="E17" s="18">
        <f t="shared" si="0"/>
        <v>98.757935844958666</v>
      </c>
    </row>
    <row r="18" spans="1:5" ht="40.950000000000003" customHeight="1" x14ac:dyDescent="0.25">
      <c r="A18" s="15" t="s">
        <v>40</v>
      </c>
      <c r="B18" s="16" t="s">
        <v>41</v>
      </c>
      <c r="C18" s="19">
        <v>30714.2</v>
      </c>
      <c r="D18" s="17">
        <v>30333.1</v>
      </c>
      <c r="E18" s="18">
        <f t="shared" si="0"/>
        <v>98.759205839644196</v>
      </c>
    </row>
    <row r="19" spans="1:5" ht="32.25" customHeight="1" x14ac:dyDescent="0.25">
      <c r="A19" s="15" t="s">
        <v>42</v>
      </c>
      <c r="B19" s="16" t="s">
        <v>43</v>
      </c>
      <c r="C19" s="19">
        <v>4314.2</v>
      </c>
      <c r="D19" s="17">
        <v>4308.3</v>
      </c>
      <c r="E19" s="18">
        <f t="shared" si="0"/>
        <v>99.863242316072515</v>
      </c>
    </row>
    <row r="20" spans="1:5" ht="20.399999999999999" customHeight="1" x14ac:dyDescent="0.25">
      <c r="A20" s="15" t="s">
        <v>44</v>
      </c>
      <c r="B20" s="16" t="s">
        <v>45</v>
      </c>
      <c r="C20" s="19">
        <f>10331.9+34.39</f>
        <v>10366.289999999999</v>
      </c>
      <c r="D20" s="17">
        <v>10291.5</v>
      </c>
      <c r="E20" s="18">
        <f t="shared" si="0"/>
        <v>99.278526840364307</v>
      </c>
    </row>
    <row r="21" spans="1:5" ht="48.6" customHeight="1" x14ac:dyDescent="0.25">
      <c r="A21" s="15" t="s">
        <v>69</v>
      </c>
      <c r="B21" s="16" t="s">
        <v>46</v>
      </c>
      <c r="C21" s="19">
        <v>17965.2</v>
      </c>
      <c r="D21" s="17">
        <v>17866.7</v>
      </c>
      <c r="E21" s="18">
        <f t="shared" si="0"/>
        <v>99.451717765457659</v>
      </c>
    </row>
    <row r="22" spans="1:5" ht="32.25" customHeight="1" x14ac:dyDescent="0.25">
      <c r="A22" s="15" t="s">
        <v>19</v>
      </c>
      <c r="B22" s="16" t="s">
        <v>47</v>
      </c>
      <c r="C22" s="19">
        <f>3880.32+146</f>
        <v>4026.32</v>
      </c>
      <c r="D22" s="17">
        <v>3993.8</v>
      </c>
      <c r="E22" s="18">
        <f t="shared" si="0"/>
        <v>99.192314570128559</v>
      </c>
    </row>
    <row r="23" spans="1:5" ht="32.25" customHeight="1" x14ac:dyDescent="0.25">
      <c r="A23" s="15" t="s">
        <v>26</v>
      </c>
      <c r="B23" s="16" t="s">
        <v>48</v>
      </c>
      <c r="C23" s="19">
        <f>8737.5+125.5</f>
        <v>8863</v>
      </c>
      <c r="D23" s="17">
        <v>8708.5</v>
      </c>
      <c r="E23" s="18">
        <f t="shared" si="0"/>
        <v>98.256797923953513</v>
      </c>
    </row>
    <row r="24" spans="1:5" ht="32.25" customHeight="1" x14ac:dyDescent="0.25">
      <c r="A24" s="15" t="s">
        <v>20</v>
      </c>
      <c r="B24" s="16" t="s">
        <v>49</v>
      </c>
      <c r="C24" s="19">
        <v>56</v>
      </c>
      <c r="D24" s="17">
        <v>55.9</v>
      </c>
      <c r="E24" s="18">
        <f t="shared" si="0"/>
        <v>99.821428571428569</v>
      </c>
    </row>
    <row r="25" spans="1:5" ht="22.2" customHeight="1" x14ac:dyDescent="0.25">
      <c r="A25" s="15" t="s">
        <v>50</v>
      </c>
      <c r="B25" s="16" t="s">
        <v>51</v>
      </c>
      <c r="C25" s="19">
        <f>2088.2+2283.1</f>
        <v>4371.2999999999993</v>
      </c>
      <c r="D25" s="17">
        <v>4296.5</v>
      </c>
      <c r="E25" s="18">
        <f t="shared" si="0"/>
        <v>98.288838560611282</v>
      </c>
    </row>
    <row r="26" spans="1:5" ht="27" customHeight="1" x14ac:dyDescent="0.25">
      <c r="A26" s="15" t="s">
        <v>53</v>
      </c>
      <c r="B26" s="16" t="s">
        <v>54</v>
      </c>
      <c r="C26" s="19">
        <v>16763.400000000001</v>
      </c>
      <c r="D26" s="17">
        <v>15823.5</v>
      </c>
      <c r="E26" s="18">
        <f t="shared" si="0"/>
        <v>94.393142202655781</v>
      </c>
    </row>
    <row r="27" spans="1:5" ht="32.25" hidden="1" customHeight="1" x14ac:dyDescent="0.25">
      <c r="A27" s="15"/>
      <c r="B27" s="16"/>
      <c r="C27" s="19"/>
      <c r="D27" s="17"/>
      <c r="E27" s="18"/>
    </row>
    <row r="28" spans="1:5" ht="32.25" customHeight="1" x14ac:dyDescent="0.25">
      <c r="A28" s="15" t="s">
        <v>55</v>
      </c>
      <c r="B28" s="16" t="s">
        <v>56</v>
      </c>
      <c r="C28" s="19">
        <v>1644.6</v>
      </c>
      <c r="D28" s="17">
        <v>1547.4</v>
      </c>
      <c r="E28" s="18">
        <f t="shared" si="0"/>
        <v>94.089748267055825</v>
      </c>
    </row>
    <row r="29" spans="1:5" ht="32.25" customHeight="1" x14ac:dyDescent="0.25">
      <c r="A29" s="15" t="s">
        <v>57</v>
      </c>
      <c r="B29" s="16" t="s">
        <v>58</v>
      </c>
      <c r="C29" s="19">
        <f>1475.4+270</f>
        <v>1745.4</v>
      </c>
      <c r="D29" s="17">
        <v>1736.3</v>
      </c>
      <c r="E29" s="18">
        <f t="shared" si="0"/>
        <v>99.478629540506475</v>
      </c>
    </row>
    <row r="30" spans="1:5" ht="32.25" hidden="1" customHeight="1" x14ac:dyDescent="0.25">
      <c r="A30" s="15"/>
      <c r="B30" s="16"/>
      <c r="C30" s="19"/>
      <c r="D30" s="17"/>
      <c r="E30" s="18"/>
    </row>
    <row r="31" spans="1:5" ht="44.4" hidden="1" customHeight="1" x14ac:dyDescent="0.25">
      <c r="A31" s="15"/>
      <c r="B31" s="16"/>
      <c r="C31" s="19"/>
      <c r="D31" s="17"/>
      <c r="E31" s="18"/>
    </row>
    <row r="32" spans="1:5" ht="32.25" customHeight="1" x14ac:dyDescent="0.25">
      <c r="A32" s="15" t="s">
        <v>28</v>
      </c>
      <c r="B32" s="16" t="s">
        <v>59</v>
      </c>
      <c r="C32" s="19">
        <v>12797.1</v>
      </c>
      <c r="D32" s="17">
        <v>12724.4</v>
      </c>
      <c r="E32" s="18">
        <f t="shared" si="0"/>
        <v>99.431902540419301</v>
      </c>
    </row>
    <row r="33" spans="1:5" ht="32.25" customHeight="1" x14ac:dyDescent="0.25">
      <c r="A33" s="15" t="s">
        <v>27</v>
      </c>
      <c r="B33" s="16" t="s">
        <v>60</v>
      </c>
      <c r="C33" s="19">
        <v>260</v>
      </c>
      <c r="D33" s="17">
        <v>260</v>
      </c>
      <c r="E33" s="18">
        <f t="shared" si="0"/>
        <v>100</v>
      </c>
    </row>
    <row r="34" spans="1:5" ht="32.25" customHeight="1" x14ac:dyDescent="0.25">
      <c r="A34" s="15" t="s">
        <v>61</v>
      </c>
      <c r="B34" s="16" t="s">
        <v>62</v>
      </c>
      <c r="C34" s="19">
        <v>35928.300000000003</v>
      </c>
      <c r="D34" s="17">
        <v>35564.199999999997</v>
      </c>
      <c r="E34" s="18">
        <f t="shared" si="0"/>
        <v>98.986592741654889</v>
      </c>
    </row>
    <row r="35" spans="1:5" ht="32.25" hidden="1" customHeight="1" x14ac:dyDescent="0.25">
      <c r="A35" s="15"/>
      <c r="B35" s="16"/>
      <c r="C35" s="19"/>
      <c r="D35" s="17"/>
      <c r="E35" s="18"/>
    </row>
    <row r="36" spans="1:5" ht="21.75" customHeight="1" x14ac:dyDescent="0.25">
      <c r="A36" s="11" t="s">
        <v>8</v>
      </c>
      <c r="B36" s="12"/>
      <c r="C36" s="20">
        <f>SUM(C11:C34)</f>
        <v>1019535.3899999999</v>
      </c>
      <c r="D36" s="20">
        <f>SUM(D11:D34)</f>
        <v>1003819.8999999999</v>
      </c>
      <c r="E36" s="21">
        <f t="shared" si="0"/>
        <v>98.458563561976987</v>
      </c>
    </row>
    <row r="37" spans="1:5" ht="18.75" customHeight="1" x14ac:dyDescent="0.25">
      <c r="A37" s="7"/>
      <c r="C37" s="8"/>
      <c r="D37" s="9"/>
    </row>
    <row r="38" spans="1:5" ht="16.8" x14ac:dyDescent="0.25">
      <c r="A38" s="28" t="s">
        <v>24</v>
      </c>
      <c r="B38" s="28"/>
      <c r="C38" s="28"/>
      <c r="D38" s="28"/>
      <c r="E38" s="28"/>
    </row>
    <row r="39" spans="1:5" ht="16.8" x14ac:dyDescent="0.25">
      <c r="E39" s="14" t="s">
        <v>0</v>
      </c>
    </row>
    <row r="41" spans="1:5" ht="99" customHeight="1" x14ac:dyDescent="0.25">
      <c r="A41" s="10" t="s">
        <v>22</v>
      </c>
      <c r="B41" s="22" t="s">
        <v>25</v>
      </c>
      <c r="C41" s="2" t="s">
        <v>30</v>
      </c>
      <c r="D41" s="2" t="s">
        <v>75</v>
      </c>
      <c r="E41" s="2" t="s">
        <v>29</v>
      </c>
    </row>
    <row r="42" spans="1:5" x14ac:dyDescent="0.25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5">
      <c r="A43" s="15" t="s">
        <v>9</v>
      </c>
      <c r="B43" s="16" t="s">
        <v>33</v>
      </c>
      <c r="C43" s="19">
        <v>382.5</v>
      </c>
      <c r="D43" s="19">
        <v>370.1</v>
      </c>
      <c r="E43" s="18">
        <f>D43/C43*100</f>
        <v>96.75816993464052</v>
      </c>
    </row>
    <row r="44" spans="1:5" ht="33" customHeight="1" x14ac:dyDescent="0.25">
      <c r="A44" s="15" t="s">
        <v>31</v>
      </c>
      <c r="B44" s="16" t="s">
        <v>34</v>
      </c>
      <c r="C44" s="19">
        <v>17452</v>
      </c>
      <c r="D44" s="19">
        <v>16433</v>
      </c>
      <c r="E44" s="18">
        <f t="shared" ref="E44:E62" si="1">D44/C44*100</f>
        <v>94.161127664451058</v>
      </c>
    </row>
    <row r="45" spans="1:5" ht="54.6" customHeight="1" x14ac:dyDescent="0.25">
      <c r="A45" s="15" t="s">
        <v>32</v>
      </c>
      <c r="B45" s="16" t="s">
        <v>35</v>
      </c>
      <c r="C45" s="19">
        <v>38566.199999999997</v>
      </c>
      <c r="D45" s="19">
        <v>38212.800000000003</v>
      </c>
      <c r="E45" s="18">
        <f t="shared" si="1"/>
        <v>99.083653561927292</v>
      </c>
    </row>
    <row r="46" spans="1:5" ht="48" hidden="1" customHeight="1" x14ac:dyDescent="0.25">
      <c r="A46" s="15" t="s">
        <v>12</v>
      </c>
      <c r="B46" s="16" t="s">
        <v>11</v>
      </c>
      <c r="C46" s="19"/>
      <c r="D46" s="19"/>
      <c r="E46" s="18"/>
    </row>
    <row r="47" spans="1:5" ht="53.4" customHeight="1" x14ac:dyDescent="0.25">
      <c r="A47" s="15" t="s">
        <v>52</v>
      </c>
      <c r="B47" s="16" t="s">
        <v>37</v>
      </c>
      <c r="C47" s="19">
        <v>213</v>
      </c>
      <c r="D47" s="19">
        <v>206.8</v>
      </c>
      <c r="E47" s="18">
        <f t="shared" si="1"/>
        <v>97.089201877934272</v>
      </c>
    </row>
    <row r="48" spans="1:5" ht="37.200000000000003" hidden="1" customHeight="1" x14ac:dyDescent="0.25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5">
      <c r="A49" s="15" t="s">
        <v>16</v>
      </c>
      <c r="B49" s="16" t="s">
        <v>17</v>
      </c>
      <c r="C49" s="19"/>
      <c r="D49" s="19"/>
      <c r="E49" s="18"/>
    </row>
    <row r="50" spans="1:5" ht="52.8" x14ac:dyDescent="0.25">
      <c r="A50" s="15" t="s">
        <v>13</v>
      </c>
      <c r="B50" s="16" t="s">
        <v>38</v>
      </c>
      <c r="C50" s="19">
        <v>452</v>
      </c>
      <c r="D50" s="19">
        <v>443.6</v>
      </c>
      <c r="E50" s="18">
        <f t="shared" si="1"/>
        <v>98.141592920353986</v>
      </c>
    </row>
    <row r="51" spans="1:5" ht="33.6" customHeight="1" x14ac:dyDescent="0.25">
      <c r="A51" s="15" t="s">
        <v>14</v>
      </c>
      <c r="B51" s="16" t="s">
        <v>39</v>
      </c>
      <c r="C51" s="19">
        <v>940</v>
      </c>
      <c r="D51" s="19">
        <v>932.8</v>
      </c>
      <c r="E51" s="18">
        <f t="shared" si="1"/>
        <v>99.234042553191486</v>
      </c>
    </row>
    <row r="52" spans="1:5" hidden="1" x14ac:dyDescent="0.25">
      <c r="A52" s="15"/>
      <c r="B52" s="16"/>
      <c r="C52" s="19"/>
      <c r="D52" s="19"/>
      <c r="E52" s="18"/>
    </row>
    <row r="53" spans="1:5" ht="21" customHeight="1" x14ac:dyDescent="0.25">
      <c r="A53" s="15" t="s">
        <v>44</v>
      </c>
      <c r="B53" s="16" t="s">
        <v>45</v>
      </c>
      <c r="C53" s="19">
        <v>554.15</v>
      </c>
      <c r="D53" s="17">
        <v>549.6</v>
      </c>
      <c r="E53" s="18">
        <f t="shared" ref="E53" si="2">D53/C53*100</f>
        <v>99.178922674366149</v>
      </c>
    </row>
    <row r="54" spans="1:5" ht="45.6" customHeight="1" x14ac:dyDescent="0.25">
      <c r="A54" s="15" t="s">
        <v>18</v>
      </c>
      <c r="B54" s="16" t="s">
        <v>46</v>
      </c>
      <c r="C54" s="19">
        <v>1259.0999999999999</v>
      </c>
      <c r="D54" s="19">
        <v>1186.8</v>
      </c>
      <c r="E54" s="18">
        <f t="shared" si="1"/>
        <v>94.257803192756739</v>
      </c>
    </row>
    <row r="55" spans="1:5" hidden="1" x14ac:dyDescent="0.25">
      <c r="A55" s="15"/>
      <c r="B55" s="16"/>
      <c r="C55" s="19"/>
      <c r="D55" s="19"/>
      <c r="E55" s="18"/>
    </row>
    <row r="56" spans="1:5" ht="26.4" x14ac:dyDescent="0.25">
      <c r="A56" s="15" t="s">
        <v>70</v>
      </c>
      <c r="B56" s="16" t="s">
        <v>73</v>
      </c>
      <c r="C56" s="23">
        <v>8615.4639999999999</v>
      </c>
      <c r="D56" s="19">
        <v>8615.5</v>
      </c>
      <c r="E56" s="18">
        <f t="shared" si="1"/>
        <v>100.00041785329263</v>
      </c>
    </row>
    <row r="57" spans="1:5" ht="25.8" customHeight="1" x14ac:dyDescent="0.25">
      <c r="A57" s="15" t="s">
        <v>28</v>
      </c>
      <c r="B57" s="16" t="s">
        <v>59</v>
      </c>
      <c r="C57" s="19">
        <v>365.5</v>
      </c>
      <c r="D57" s="19">
        <v>362.9</v>
      </c>
      <c r="E57" s="18">
        <f t="shared" si="1"/>
        <v>99.288645690834471</v>
      </c>
    </row>
    <row r="58" spans="1:5" ht="26.4" x14ac:dyDescent="0.25">
      <c r="A58" s="15" t="s">
        <v>63</v>
      </c>
      <c r="B58" s="16" t="s">
        <v>64</v>
      </c>
      <c r="C58" s="19">
        <f>58591.64+9679.2</f>
        <v>68270.84</v>
      </c>
      <c r="D58" s="19">
        <v>63140.800000000003</v>
      </c>
      <c r="E58" s="18">
        <f t="shared" si="1"/>
        <v>92.485752335843543</v>
      </c>
    </row>
    <row r="59" spans="1:5" ht="19.8" customHeight="1" x14ac:dyDescent="0.25">
      <c r="A59" s="15" t="s">
        <v>61</v>
      </c>
      <c r="B59" s="16" t="s">
        <v>62</v>
      </c>
      <c r="C59" s="19">
        <v>390.8</v>
      </c>
      <c r="D59" s="19">
        <v>323</v>
      </c>
      <c r="E59" s="18">
        <f t="shared" si="1"/>
        <v>82.650972364380763</v>
      </c>
    </row>
    <row r="60" spans="1:5" ht="19.2" customHeight="1" x14ac:dyDescent="0.25">
      <c r="A60" s="15" t="s">
        <v>65</v>
      </c>
      <c r="B60" s="16" t="s">
        <v>66</v>
      </c>
      <c r="C60" s="19">
        <f>101491.4+495.2</f>
        <v>101986.59999999999</v>
      </c>
      <c r="D60" s="19">
        <v>96095.7</v>
      </c>
      <c r="E60" s="18">
        <f t="shared" si="1"/>
        <v>94.223849015458896</v>
      </c>
    </row>
    <row r="61" spans="1:5" ht="19.2" customHeight="1" x14ac:dyDescent="0.25">
      <c r="A61" s="15" t="s">
        <v>71</v>
      </c>
      <c r="B61" s="16" t="s">
        <v>72</v>
      </c>
      <c r="C61" s="19">
        <v>3675</v>
      </c>
      <c r="D61" s="19">
        <v>0</v>
      </c>
      <c r="E61" s="18">
        <f t="shared" si="1"/>
        <v>0</v>
      </c>
    </row>
    <row r="62" spans="1:5" ht="22.2" customHeight="1" x14ac:dyDescent="0.25">
      <c r="A62" s="15" t="s">
        <v>67</v>
      </c>
      <c r="B62" s="16" t="s">
        <v>68</v>
      </c>
      <c r="C62" s="19">
        <v>6030</v>
      </c>
      <c r="D62" s="19">
        <v>5132.8</v>
      </c>
      <c r="E62" s="18">
        <f t="shared" si="1"/>
        <v>85.12106135986734</v>
      </c>
    </row>
    <row r="63" spans="1:5" ht="15.6" x14ac:dyDescent="0.25">
      <c r="A63" s="11" t="s">
        <v>8</v>
      </c>
      <c r="B63" s="12"/>
      <c r="C63" s="24">
        <f>SUM(C43:C62)</f>
        <v>249153.15399999998</v>
      </c>
      <c r="D63" s="24">
        <f>SUM(D43:D62)</f>
        <v>232006.19999999998</v>
      </c>
      <c r="E63" s="21">
        <f>D63/C63*100</f>
        <v>93.117906105254448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2018-08-02T07:02:45Z</cp:lastPrinted>
  <dcterms:created xsi:type="dcterms:W3CDTF">2011-11-24T12:10:02Z</dcterms:created>
  <dcterms:modified xsi:type="dcterms:W3CDTF">2019-01-02T11:47:12Z</dcterms:modified>
</cp:coreProperties>
</file>